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-DK\Desktop\"/>
    </mc:Choice>
  </mc:AlternateContent>
  <xr:revisionPtr revIDLastSave="0" documentId="13_ncr:1_{094910FA-EA50-4AC0-A478-25F7B3B9E8CE}" xr6:coauthVersionLast="46" xr6:coauthVersionMax="46" xr10:uidLastSave="{00000000-0000-0000-0000-000000000000}"/>
  <bookViews>
    <workbookView xWindow="10605" yWindow="5670" windowWidth="14685" windowHeight="9135" tabRatio="947" xr2:uid="{3C2BF370-8B1D-4065-9580-CD2E72E0C56B}"/>
  </bookViews>
  <sheets>
    <sheet name="Итоговый расчет" sheetId="1" r:id="rId1"/>
    <sheet name="Безопасность" sheetId="7" r:id="rId2"/>
    <sheet name="Объекты соц. и бытового обсл." sheetId="2" r:id="rId3"/>
    <sheet name="Транспортная доступность" sheetId="3" r:id="rId4"/>
    <sheet name="Отдых и спорт" sheetId="4" r:id="rId5"/>
    <sheet name="Территория" sheetId="9" r:id="rId6"/>
    <sheet name="Объект" sheetId="5" r:id="rId7"/>
    <sheet name="Эксклюзив" sheetId="8" r:id="rId8"/>
    <sheet name="Негатив" sheetId="6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5" l="1"/>
  <c r="C42" i="5"/>
  <c r="D37" i="5"/>
  <c r="C9" i="1"/>
  <c r="C10" i="7"/>
  <c r="D9" i="5"/>
  <c r="D22" i="5"/>
  <c r="D16" i="5"/>
  <c r="C6" i="9"/>
  <c r="C14" i="4"/>
  <c r="C7" i="3"/>
  <c r="C13" i="2"/>
  <c r="D3" i="1"/>
  <c r="E3" i="1" s="1"/>
  <c r="E9" i="1" s="1"/>
  <c r="E10" i="7"/>
  <c r="B6" i="1"/>
  <c r="B4" i="1"/>
  <c r="B8" i="1"/>
  <c r="B7" i="1"/>
  <c r="B5" i="1"/>
  <c r="B3" i="1"/>
</calcChain>
</file>

<file path=xl/sharedStrings.xml><?xml version="1.0" encoding="utf-8"?>
<sst xmlns="http://schemas.openxmlformats.org/spreadsheetml/2006/main" count="303" uniqueCount="172">
  <si>
    <t>Транспортная доступность</t>
  </si>
  <si>
    <t>Лифт в паркинг</t>
  </si>
  <si>
    <t>Велодорожка</t>
  </si>
  <si>
    <t>Бассейн</t>
  </si>
  <si>
    <t>Хоккейная площадка</t>
  </si>
  <si>
    <t>Футбольное поле</t>
  </si>
  <si>
    <t>Баскетбольная площадка</t>
  </si>
  <si>
    <t>Огороженная территория</t>
  </si>
  <si>
    <t>Видеонаблюдение во дворе</t>
  </si>
  <si>
    <t>Централизованная охрана</t>
  </si>
  <si>
    <t>Консьерж в каждом подъезде</t>
  </si>
  <si>
    <t>Кладбище</t>
  </si>
  <si>
    <t>СИЗО/тюрьма</t>
  </si>
  <si>
    <t xml:space="preserve">Психдиспансер </t>
  </si>
  <si>
    <t>Архитектура, фасады</t>
  </si>
  <si>
    <t>Разновысотные дома</t>
  </si>
  <si>
    <t>Витринные фасады первых этажей</t>
  </si>
  <si>
    <t>Высокий первый этаж</t>
  </si>
  <si>
    <t>Подъезд</t>
  </si>
  <si>
    <t>Энергосберегающие лампы</t>
  </si>
  <si>
    <t>Лифты</t>
  </si>
  <si>
    <t>Видеодомофонная связь</t>
  </si>
  <si>
    <t xml:space="preserve">Окна из 3 и более камер </t>
  </si>
  <si>
    <t xml:space="preserve">Заброшенные пустыри </t>
  </si>
  <si>
    <t xml:space="preserve">4-х и более полосная автомобильная дорога </t>
  </si>
  <si>
    <t>Жд дорога общего пользования</t>
  </si>
  <si>
    <t>Туберкулезная больница</t>
  </si>
  <si>
    <t>Безопасность</t>
  </si>
  <si>
    <t>Детский сад</t>
  </si>
  <si>
    <t>Поликлиника</t>
  </si>
  <si>
    <t>Супермаркет</t>
  </si>
  <si>
    <t>Расстояние до остановки общественного транспорта менее 500 м.</t>
  </si>
  <si>
    <t>Разнообразие общественного транспорта на расстоянии менее 500 м.</t>
  </si>
  <si>
    <t>Муниципальная школа</t>
  </si>
  <si>
    <t>Расстояние до обустроенной набережной менее 500 м.</t>
  </si>
  <si>
    <t>Фитнес центр уровня Ворлд Класс, Мастер Джим, Геометрия Фитнеса менее 500 м.</t>
  </si>
  <si>
    <t>2 и более пассажирских лифта</t>
  </si>
  <si>
    <t>Грузовой лифт</t>
  </si>
  <si>
    <t>Потребительские особенности квартир</t>
  </si>
  <si>
    <t>Продуманная среда для маломобильных граждан (просторные входные группы, низкие поручни и кнопки в лифте, тактильная плитка и направлющие)</t>
  </si>
  <si>
    <t>Вид с окон на достопримечательности</t>
  </si>
  <si>
    <t>Вид с окон на трубы ТЭЦ</t>
  </si>
  <si>
    <t>Дом расположен на расстоянии менее 1 км к северу от ТЭЦ или 500 м от котельных</t>
  </si>
  <si>
    <t>Время в пути на автотранспорте до административного центра менее 30 мин в часы пик</t>
  </si>
  <si>
    <t>Обустроенные общественные пространства</t>
  </si>
  <si>
    <t>Объекты массового отдыха и спорта</t>
  </si>
  <si>
    <t>Территория строительства</t>
  </si>
  <si>
    <t>Негативные факторы</t>
  </si>
  <si>
    <t>Эксклюзивные особенности</t>
  </si>
  <si>
    <t>Расположение в историческом центре города</t>
  </si>
  <si>
    <t>Критерий</t>
  </si>
  <si>
    <t>Удельный вес</t>
  </si>
  <si>
    <t>Значение</t>
  </si>
  <si>
    <t>Всего</t>
  </si>
  <si>
    <t>Итого</t>
  </si>
  <si>
    <t>Аптека</t>
  </si>
  <si>
    <t>Неблагоприятное соседство ближе 400 м.:</t>
  </si>
  <si>
    <t xml:space="preserve">Перепад высот от входа в дом до остановки объественного транспорта более 10 м. </t>
  </si>
  <si>
    <t>Массовый отдых (располагаемые менее 600 м. пешей доступности):</t>
  </si>
  <si>
    <t>Объекты спорта (располагаемые менее 400 м. пешей доступности):</t>
  </si>
  <si>
    <t>Объект строительства</t>
  </si>
  <si>
    <t>Комментарии</t>
  </si>
  <si>
    <t>Да - 1, нет - 0</t>
  </si>
  <si>
    <t>Низкая - 1, средняя - 0.5, высокая - 0</t>
  </si>
  <si>
    <t xml:space="preserve">Внутренний двор без машин </t>
  </si>
  <si>
    <t>Отделение банка</t>
  </si>
  <si>
    <t>Сквер</t>
  </si>
  <si>
    <t>Высокая - 1, средняя - 0,5, низкая - 0</t>
  </si>
  <si>
    <t>Удельный вес подгруппы</t>
  </si>
  <si>
    <t>Удельный вес параметра</t>
  </si>
  <si>
    <t>Всего по подгруппе</t>
  </si>
  <si>
    <t>Да-1, нет-0</t>
  </si>
  <si>
    <t>Кол-во</t>
  </si>
  <si>
    <t>Комментарий</t>
  </si>
  <si>
    <t>№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</si>
  <si>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</si>
  <si>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</si>
  <si>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</si>
  <si>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</si>
  <si>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</si>
  <si>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</si>
  <si>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</si>
  <si>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</si>
  <si>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</si>
  <si>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</si>
  <si>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</si>
  <si>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</si>
  <si>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</si>
  <si>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</si>
  <si>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</si>
  <si>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</si>
  <si>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</si>
  <si>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</si>
  <si>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5.5.</t>
  </si>
  <si>
    <t>Комфорт класс</t>
  </si>
  <si>
    <t>Бизнес клас</t>
  </si>
  <si>
    <t>Премиум клас</t>
  </si>
  <si>
    <t>не более 5 %</t>
  </si>
  <si>
    <t>не допустимо</t>
  </si>
  <si>
    <t>Стандарт</t>
  </si>
  <si>
    <t>не лимитируется</t>
  </si>
  <si>
    <t>Общая оценка, не менее</t>
  </si>
  <si>
    <t>Негативных факторов, не более</t>
  </si>
  <si>
    <t>Эксклюзивных факторов, не менее</t>
  </si>
  <si>
    <t xml:space="preserve">Подземная парковка с лифтом </t>
  </si>
  <si>
    <t>обязательна</t>
  </si>
  <si>
    <t>Восточный Луч Снеговая падь, Атмосфера</t>
  </si>
  <si>
    <t>Вход с помощью персональных карт</t>
  </si>
  <si>
    <t>Обычные торговые центры</t>
  </si>
  <si>
    <t>Кафе/бары/рестораны</t>
  </si>
  <si>
    <t>Продуктовые магазины</t>
  </si>
  <si>
    <t>Расстояние до крупных транспортных развязок (Луговая, Гоголя) в час пик не менее 15 мин</t>
  </si>
  <si>
    <t>Парк или лес</t>
  </si>
  <si>
    <t>Пляж</t>
  </si>
  <si>
    <t>Удовлетворительное состояние зданий, прилегающих к объекту</t>
  </si>
  <si>
    <t>Комплекс жилых домов, объединённых общей архитектурой</t>
  </si>
  <si>
    <t>Наличие более 1 парковочного места на квартиру</t>
  </si>
  <si>
    <t>Отчистные сооружения ближе 2 км.</t>
  </si>
  <si>
    <t>ЛЭП ближе 200 м.</t>
  </si>
  <si>
    <t>не более 15%</t>
  </si>
  <si>
    <t>Показатели/классы квартир</t>
  </si>
  <si>
    <t>Объекты-представители для контрольного определения количества баллов</t>
  </si>
  <si>
    <t>Крупный торговый центр ближе 1,5 км. (Дружба, Седанка Сити, Калина Молл, Черемушки)</t>
  </si>
  <si>
    <t>Театры, музеи ближе 500 м.</t>
  </si>
  <si>
    <t>Расстояние до муниципальной школы уровня не ниже 8 место в рейтинге ЕГЭ менее 600 м. (10% лучших школ)</t>
  </si>
  <si>
    <t>Престижность района (определяется по средним ценам в районе)</t>
  </si>
  <si>
    <t>Криминальность района (кражи, хулиганства, по данным МВД)</t>
  </si>
  <si>
    <t>Итоговый расчет</t>
  </si>
  <si>
    <t>Справедливая цена</t>
  </si>
  <si>
    <t>Доля квартир, предоставляемых для расселения по программам переселения</t>
  </si>
  <si>
    <t>не обязательна</t>
  </si>
  <si>
    <t>желательна</t>
  </si>
  <si>
    <t>5.6.</t>
  </si>
  <si>
    <t>Благоустройство придомовой территории высокой комфортности по дизайн-проекту, с превышением минимальных норматовов</t>
  </si>
  <si>
    <t>Применение специальных шумозащитных материалов для звукоизоляции стен и перекрытий</t>
  </si>
  <si>
    <t>Жилых квартир на этаже</t>
  </si>
  <si>
    <t>не более 4</t>
  </si>
  <si>
    <t>до 12</t>
  </si>
  <si>
    <t>до 8</t>
  </si>
  <si>
    <t>Количество студий (квартиры площадью до 33 кв.м.)</t>
  </si>
  <si>
    <t>Объекты социального и бытового обслуживания</t>
  </si>
  <si>
    <t>Умнный дом</t>
  </si>
  <si>
    <t>Трехкамерные стеклопакеты в подъезде</t>
  </si>
  <si>
    <t>Умные счетчики</t>
  </si>
  <si>
    <t>Мобильное приложение для управления устройствами и связью с управляющей компанией, коммуникациями среди жителей дома</t>
  </si>
  <si>
    <t>3 м. и более</t>
  </si>
  <si>
    <t>2,6 м. и более</t>
  </si>
  <si>
    <t>2,8 м. и более</t>
  </si>
  <si>
    <t xml:space="preserve">Высота потолков </t>
  </si>
  <si>
    <t>Количество квартир на этаже</t>
  </si>
  <si>
    <t>Входная дверь</t>
  </si>
  <si>
    <t>Постоянная качественная -1, временная -0</t>
  </si>
  <si>
    <t>До 4-х - 1; до 8-0,6; до 12-0,3, более 12-0</t>
  </si>
  <si>
    <t>3 м. и выше - 1, 2,8-3.0 м. - 0,6; 2.6.-2.79 - 0,3; ниже 2.6 - 0</t>
  </si>
  <si>
    <t>Окна</t>
  </si>
  <si>
    <t>Витражные -1; большие - 0,5; обычных размеров - 0</t>
  </si>
  <si>
    <t>Дизайн-проект подъездов с продуманными входными группами</t>
  </si>
  <si>
    <t>Уровень применяемых отделочных материалов</t>
  </si>
  <si>
    <t>Высокий-1, средний - 0,5, эконом - 0</t>
  </si>
  <si>
    <t>Авторская архитектура фасадов</t>
  </si>
  <si>
    <t>Объекты на расстоянии пешеходной доступности менее 600 м.:</t>
  </si>
  <si>
    <t>уточнить после расчета по объектам-представителям</t>
  </si>
  <si>
    <t>53 количественных показателя</t>
  </si>
  <si>
    <t>21 качественный показатель</t>
  </si>
  <si>
    <t>74 - всего</t>
  </si>
  <si>
    <t>Хорошее состояние проездов и тротуаров от объекта до основных дорог и остановки общ.транспорта</t>
  </si>
  <si>
    <t>Благоустройство</t>
  </si>
  <si>
    <t>6.1.</t>
  </si>
  <si>
    <t>Ренессанс, Золотой Рог Калинина 11</t>
  </si>
  <si>
    <t>Элементс, Новатория</t>
  </si>
  <si>
    <t>Гавань, Маринист, Снегири</t>
  </si>
  <si>
    <t>Высота потолков от верха перекрытия до низа перекрытия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</si>
</sst>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6088F-D375-47CE-BF3D-EC0D6CBAEDE1}">
  <dimension ref="A1:G21"/>
  <sheetViews>
    <sheetView tabSelected="1" workbookViewId="0">
      <selection activeCell="B16" sqref="B16"/>
    </sheetView>
  </sheetViews>
  <sheetFormatPr defaultRowHeight="15" x14ac:dyDescent="0.25"/>
  <cols>
    <col min="1" max="1" width="3.140625" style="3" bestFit="1" customWidth="1"/>
    <col min="2" max="2" width="78.5703125" bestFit="1" customWidth="1"/>
    <col min="3" max="4" width="16.7109375" style="4" bestFit="1" customWidth="1"/>
    <col min="5" max="5" width="16" style="4" customWidth="1"/>
    <col min="6" max="6" width="14.140625" style="3" bestFit="1" customWidth="1"/>
  </cols>
  <sheetData>
    <row r="1" spans="1:7" x14ac:dyDescent="0.25">
      <c r="A1" s="30" t="s">
        <v>127</v>
      </c>
      <c r="B1" s="30"/>
      <c r="C1" s="30"/>
      <c r="D1" s="30"/>
      <c r="E1" s="30"/>
    </row>
    <row r="2" spans="1:7" x14ac:dyDescent="0.25">
      <c r="A2" s="6" t="s">
        <v>74</v>
      </c>
      <c r="B2" s="6" t="s">
        <v>50</v>
      </c>
      <c r="C2" s="9" t="s">
        <v>51</v>
      </c>
      <c r="D2" s="9" t="s">
        <v>52</v>
      </c>
      <c r="E2" s="9" t="s">
        <v>54</v>
      </c>
    </row>
    <row r="3" spans="1:7" x14ac:dyDescent="0.25">
      <c r="A3" s="6">
        <v>1</v>
      </c>
      <c r="B3" s="7" t="str">
        <f>Безопасность!B1</f>
        <v>Безопасность</v>
      </c>
      <c r="C3" s="17">
        <v>0.1</v>
      </c>
      <c r="D3" s="9">
        <f>Безопасность!E10</f>
        <v>0</v>
      </c>
      <c r="E3" s="9">
        <f>D3*C3</f>
        <v>0</v>
      </c>
      <c r="G3" t="s">
        <v>162</v>
      </c>
    </row>
    <row r="4" spans="1:7" x14ac:dyDescent="0.25">
      <c r="A4" s="6">
        <v>2</v>
      </c>
      <c r="B4" s="7" t="str">
        <f>'Объекты соц. и бытового обсл.'!B1</f>
        <v>Объекты социального и бытового обслуживания</v>
      </c>
      <c r="C4" s="17">
        <v>0.1</v>
      </c>
      <c r="D4" s="9"/>
      <c r="E4" s="9"/>
      <c r="G4" t="s">
        <v>163</v>
      </c>
    </row>
    <row r="5" spans="1:7" x14ac:dyDescent="0.25">
      <c r="A5" s="6">
        <v>3</v>
      </c>
      <c r="B5" s="7" t="str">
        <f>'Транспортная доступность'!B1</f>
        <v>Транспортная доступность</v>
      </c>
      <c r="C5" s="17">
        <v>0.1</v>
      </c>
      <c r="D5" s="9"/>
      <c r="E5" s="9"/>
      <c r="G5" t="s">
        <v>164</v>
      </c>
    </row>
    <row r="6" spans="1:7" x14ac:dyDescent="0.25">
      <c r="A6" s="6">
        <v>4</v>
      </c>
      <c r="B6" s="7" t="str">
        <f>'Отдых и спорт'!B1</f>
        <v>Объекты массового отдыха и спорта</v>
      </c>
      <c r="C6" s="17">
        <v>0.1</v>
      </c>
      <c r="D6" s="9"/>
      <c r="E6" s="9"/>
    </row>
    <row r="7" spans="1:7" x14ac:dyDescent="0.25">
      <c r="A7" s="6">
        <v>5</v>
      </c>
      <c r="B7" s="7" t="str">
        <f>Территория!B1</f>
        <v>Территория строительства</v>
      </c>
      <c r="C7" s="17">
        <v>0.1</v>
      </c>
      <c r="D7" s="9"/>
      <c r="E7" s="9"/>
    </row>
    <row r="8" spans="1:7" x14ac:dyDescent="0.25">
      <c r="A8" s="6">
        <v>6</v>
      </c>
      <c r="B8" s="7" t="str">
        <f>Объект!B1</f>
        <v>Объект строительства</v>
      </c>
      <c r="C8" s="17">
        <v>0.5</v>
      </c>
      <c r="D8" s="9"/>
      <c r="E8" s="9"/>
    </row>
    <row r="9" spans="1:7" x14ac:dyDescent="0.25">
      <c r="A9" s="6">
        <v>7</v>
      </c>
      <c r="B9" s="7" t="s">
        <v>53</v>
      </c>
      <c r="C9" s="17">
        <f>SUM(C3:C8)</f>
        <v>1</v>
      </c>
      <c r="D9" s="9"/>
      <c r="E9" s="9">
        <f>SUM(E3:E8)</f>
        <v>0</v>
      </c>
    </row>
    <row r="11" spans="1:7" x14ac:dyDescent="0.25">
      <c r="A11" s="6" t="s">
        <v>74</v>
      </c>
      <c r="B11" s="7" t="s">
        <v>120</v>
      </c>
      <c r="C11" s="9" t="s">
        <v>99</v>
      </c>
      <c r="D11" s="9" t="s">
        <v>94</v>
      </c>
      <c r="E11" s="9" t="s">
        <v>95</v>
      </c>
      <c r="F11" s="9" t="s">
        <v>96</v>
      </c>
    </row>
    <row r="12" spans="1:7" x14ac:dyDescent="0.25">
      <c r="A12" s="6">
        <v>1</v>
      </c>
      <c r="B12" s="7" t="s">
        <v>128</v>
      </c>
      <c r="C12" s="17">
        <v>1</v>
      </c>
      <c r="D12" s="17">
        <v>1.5</v>
      </c>
      <c r="E12" s="17">
        <v>2.2000000000000002</v>
      </c>
      <c r="F12" s="17">
        <v>3</v>
      </c>
    </row>
    <row r="13" spans="1:7" x14ac:dyDescent="0.25">
      <c r="A13" s="6">
        <v>2</v>
      </c>
      <c r="B13" s="7" t="s">
        <v>101</v>
      </c>
      <c r="C13" s="9" t="s">
        <v>100</v>
      </c>
      <c r="D13" s="21">
        <v>0.5</v>
      </c>
      <c r="E13" s="21">
        <v>0.6</v>
      </c>
      <c r="F13" s="21">
        <v>0.7</v>
      </c>
      <c r="G13" t="s">
        <v>161</v>
      </c>
    </row>
    <row r="14" spans="1:7" x14ac:dyDescent="0.25">
      <c r="A14" s="6">
        <v>3</v>
      </c>
      <c r="B14" s="7" t="s">
        <v>139</v>
      </c>
      <c r="C14" s="9" t="s">
        <v>100</v>
      </c>
      <c r="D14" s="9" t="s">
        <v>100</v>
      </c>
      <c r="E14" s="9" t="s">
        <v>119</v>
      </c>
      <c r="F14" s="9" t="s">
        <v>98</v>
      </c>
    </row>
    <row r="15" spans="1:7" x14ac:dyDescent="0.25">
      <c r="A15" s="6">
        <v>4</v>
      </c>
      <c r="B15" s="7" t="s">
        <v>129</v>
      </c>
      <c r="C15" s="9" t="s">
        <v>100</v>
      </c>
      <c r="D15" s="9" t="s">
        <v>97</v>
      </c>
      <c r="E15" s="9" t="s">
        <v>98</v>
      </c>
      <c r="F15" s="9" t="s">
        <v>98</v>
      </c>
    </row>
    <row r="16" spans="1:7" x14ac:dyDescent="0.25">
      <c r="A16" s="6">
        <v>5</v>
      </c>
      <c r="B16" s="7" t="s">
        <v>171</v>
      </c>
      <c r="C16" s="9" t="s">
        <v>100</v>
      </c>
      <c r="D16" s="9" t="s">
        <v>146</v>
      </c>
      <c r="E16" s="9" t="s">
        <v>147</v>
      </c>
      <c r="F16" s="9" t="s">
        <v>145</v>
      </c>
    </row>
    <row r="17" spans="1:7" s="28" customFormat="1" x14ac:dyDescent="0.25">
      <c r="A17" s="6">
        <v>6</v>
      </c>
      <c r="B17" s="26" t="s">
        <v>135</v>
      </c>
      <c r="C17" s="27" t="s">
        <v>100</v>
      </c>
      <c r="D17" s="27" t="s">
        <v>137</v>
      </c>
      <c r="E17" s="27" t="s">
        <v>138</v>
      </c>
      <c r="F17" s="27" t="s">
        <v>136</v>
      </c>
    </row>
    <row r="18" spans="1:7" x14ac:dyDescent="0.25">
      <c r="A18" s="6">
        <v>7</v>
      </c>
      <c r="B18" s="7" t="s">
        <v>104</v>
      </c>
      <c r="C18" s="9" t="s">
        <v>130</v>
      </c>
      <c r="D18" s="9" t="s">
        <v>130</v>
      </c>
      <c r="E18" s="9" t="s">
        <v>131</v>
      </c>
      <c r="F18" s="9" t="s">
        <v>105</v>
      </c>
    </row>
    <row r="19" spans="1:7" x14ac:dyDescent="0.25">
      <c r="A19" s="6">
        <v>8</v>
      </c>
      <c r="B19" s="7" t="s">
        <v>102</v>
      </c>
      <c r="C19" s="9" t="s">
        <v>100</v>
      </c>
      <c r="D19" s="21">
        <v>6</v>
      </c>
      <c r="E19" s="21">
        <v>4</v>
      </c>
      <c r="F19" s="29">
        <v>2</v>
      </c>
      <c r="G19" t="s">
        <v>161</v>
      </c>
    </row>
    <row r="20" spans="1:7" x14ac:dyDescent="0.25">
      <c r="A20" s="6">
        <v>9</v>
      </c>
      <c r="B20" s="7" t="s">
        <v>103</v>
      </c>
      <c r="C20" s="9" t="s">
        <v>100</v>
      </c>
      <c r="D20" s="21">
        <v>2</v>
      </c>
      <c r="E20" s="21">
        <v>3</v>
      </c>
      <c r="F20" s="29">
        <v>4</v>
      </c>
      <c r="G20" t="s">
        <v>161</v>
      </c>
    </row>
    <row r="21" spans="1:7" s="4" customFormat="1" ht="45" x14ac:dyDescent="0.25">
      <c r="A21" s="9">
        <v>10</v>
      </c>
      <c r="B21" s="19" t="s">
        <v>121</v>
      </c>
      <c r="C21" s="20" t="s">
        <v>106</v>
      </c>
      <c r="D21" s="20" t="s">
        <v>168</v>
      </c>
      <c r="E21" s="20" t="s">
        <v>169</v>
      </c>
      <c r="F21" s="20" t="s">
        <v>170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68BD-F798-4C60-83D7-811CA6BE3995}">
  <dimension ref="A1:F10"/>
  <sheetViews>
    <sheetView workbookViewId="0">
      <selection activeCell="F9" sqref="F9"/>
    </sheetView>
  </sheetViews>
  <sheetFormatPr defaultRowHeight="15" x14ac:dyDescent="0.25"/>
  <cols>
    <col min="1" max="1" width="3.140625" style="3" bestFit="1" customWidth="1"/>
    <col min="2" max="2" width="60.140625" bestFit="1" customWidth="1"/>
    <col min="3" max="3" width="13.85546875" style="3" bestFit="1" customWidth="1"/>
    <col min="4" max="4" width="10.85546875" style="3" customWidth="1"/>
    <col min="5" max="5" width="9.140625" style="3"/>
    <col min="6" max="6" width="36.85546875" customWidth="1"/>
  </cols>
  <sheetData>
    <row r="1" spans="1:6" x14ac:dyDescent="0.25">
      <c r="B1" s="1" t="s">
        <v>27</v>
      </c>
    </row>
    <row r="2" spans="1:6" x14ac:dyDescent="0.25">
      <c r="A2" s="6" t="s">
        <v>74</v>
      </c>
      <c r="B2" s="6" t="s">
        <v>50</v>
      </c>
      <c r="C2" s="9" t="s">
        <v>51</v>
      </c>
      <c r="D2" s="9" t="s">
        <v>52</v>
      </c>
      <c r="E2" s="9" t="s">
        <v>54</v>
      </c>
      <c r="F2" s="9" t="s">
        <v>61</v>
      </c>
    </row>
    <row r="3" spans="1:6" s="2" customFormat="1" x14ac:dyDescent="0.25">
      <c r="A3" s="15">
        <v>1</v>
      </c>
      <c r="B3" s="10" t="s">
        <v>126</v>
      </c>
      <c r="C3" s="16">
        <v>0.52</v>
      </c>
      <c r="D3" s="15"/>
      <c r="E3" s="15"/>
      <c r="F3" s="10" t="s">
        <v>63</v>
      </c>
    </row>
    <row r="4" spans="1:6" x14ac:dyDescent="0.25">
      <c r="A4" s="6">
        <v>2</v>
      </c>
      <c r="B4" s="7" t="s">
        <v>7</v>
      </c>
      <c r="C4" s="8">
        <v>0.08</v>
      </c>
      <c r="D4" s="6"/>
      <c r="E4" s="6"/>
      <c r="F4" s="7" t="s">
        <v>62</v>
      </c>
    </row>
    <row r="5" spans="1:6" x14ac:dyDescent="0.25">
      <c r="A5" s="15">
        <v>3</v>
      </c>
      <c r="B5" s="7" t="s">
        <v>8</v>
      </c>
      <c r="C5" s="8">
        <v>0.08</v>
      </c>
      <c r="D5" s="6"/>
      <c r="E5" s="6"/>
      <c r="F5" s="7" t="s">
        <v>62</v>
      </c>
    </row>
    <row r="6" spans="1:6" x14ac:dyDescent="0.25">
      <c r="A6" s="6">
        <v>4</v>
      </c>
      <c r="B6" s="7" t="s">
        <v>9</v>
      </c>
      <c r="C6" s="8">
        <v>0.08</v>
      </c>
      <c r="D6" s="6"/>
      <c r="E6" s="6"/>
      <c r="F6" s="7" t="s">
        <v>62</v>
      </c>
    </row>
    <row r="7" spans="1:6" x14ac:dyDescent="0.25">
      <c r="A7" s="15">
        <v>5</v>
      </c>
      <c r="B7" s="7" t="s">
        <v>10</v>
      </c>
      <c r="C7" s="8">
        <v>0.08</v>
      </c>
      <c r="D7" s="6"/>
      <c r="E7" s="6"/>
      <c r="F7" s="7" t="s">
        <v>62</v>
      </c>
    </row>
    <row r="8" spans="1:6" x14ac:dyDescent="0.25">
      <c r="A8" s="6">
        <v>6</v>
      </c>
      <c r="B8" s="7" t="s">
        <v>64</v>
      </c>
      <c r="C8" s="8">
        <v>0.08</v>
      </c>
      <c r="D8" s="6"/>
      <c r="E8" s="6"/>
      <c r="F8" s="7" t="s">
        <v>62</v>
      </c>
    </row>
    <row r="9" spans="1:6" x14ac:dyDescent="0.25">
      <c r="A9" s="15">
        <v>7</v>
      </c>
      <c r="B9" s="7" t="s">
        <v>107</v>
      </c>
      <c r="C9" s="8">
        <v>0.08</v>
      </c>
      <c r="D9" s="6"/>
      <c r="E9" s="6"/>
      <c r="F9" s="7" t="s">
        <v>62</v>
      </c>
    </row>
    <row r="10" spans="1:6" x14ac:dyDescent="0.25">
      <c r="A10" s="6">
        <v>8</v>
      </c>
      <c r="B10" s="7" t="s">
        <v>53</v>
      </c>
      <c r="C10" s="6">
        <f>SUM(C3:C9)</f>
        <v>0.99999999999999978</v>
      </c>
      <c r="D10" s="6"/>
      <c r="E10" s="6">
        <f>SUM(E3:E8)</f>
        <v>0</v>
      </c>
      <c r="F10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1C6A-14A9-4FF7-86CF-6ABBE396BADC}">
  <dimension ref="A1:F13"/>
  <sheetViews>
    <sheetView workbookViewId="0">
      <selection activeCell="B16" sqref="B16"/>
    </sheetView>
  </sheetViews>
  <sheetFormatPr defaultRowHeight="15" x14ac:dyDescent="0.25"/>
  <cols>
    <col min="1" max="1" width="3.140625" style="3" bestFit="1" customWidth="1"/>
    <col min="2" max="2" width="79.42578125" bestFit="1" customWidth="1"/>
    <col min="3" max="3" width="13.85546875" style="3" bestFit="1" customWidth="1"/>
    <col min="4" max="4" width="9.7109375" style="3" bestFit="1" customWidth="1"/>
    <col min="5" max="5" width="9.140625" style="3"/>
    <col min="6" max="6" width="26" customWidth="1"/>
  </cols>
  <sheetData>
    <row r="1" spans="1:6" x14ac:dyDescent="0.25">
      <c r="B1" s="1" t="s">
        <v>140</v>
      </c>
    </row>
    <row r="2" spans="1:6" x14ac:dyDescent="0.25">
      <c r="A2" s="6" t="s">
        <v>74</v>
      </c>
      <c r="B2" s="10" t="s">
        <v>160</v>
      </c>
      <c r="C2" s="6"/>
      <c r="D2" s="6"/>
      <c r="E2" s="6"/>
      <c r="F2" s="7"/>
    </row>
    <row r="3" spans="1:6" x14ac:dyDescent="0.25">
      <c r="A3" s="6">
        <v>1</v>
      </c>
      <c r="B3" s="6" t="s">
        <v>50</v>
      </c>
      <c r="C3" s="9" t="s">
        <v>51</v>
      </c>
      <c r="D3" s="9" t="s">
        <v>52</v>
      </c>
      <c r="E3" s="9" t="s">
        <v>54</v>
      </c>
      <c r="F3" s="9" t="s">
        <v>61</v>
      </c>
    </row>
    <row r="4" spans="1:6" x14ac:dyDescent="0.25">
      <c r="A4" s="6">
        <v>2</v>
      </c>
      <c r="B4" s="7" t="s">
        <v>28</v>
      </c>
      <c r="C4" s="8">
        <v>0.15</v>
      </c>
      <c r="D4" s="6"/>
      <c r="E4" s="6"/>
      <c r="F4" s="7" t="s">
        <v>62</v>
      </c>
    </row>
    <row r="5" spans="1:6" x14ac:dyDescent="0.25">
      <c r="A5" s="6">
        <v>3</v>
      </c>
      <c r="B5" s="7" t="s">
        <v>33</v>
      </c>
      <c r="C5" s="8">
        <v>0.15</v>
      </c>
      <c r="D5" s="6"/>
      <c r="E5" s="6"/>
      <c r="F5" s="7" t="s">
        <v>62</v>
      </c>
    </row>
    <row r="6" spans="1:6" x14ac:dyDescent="0.25">
      <c r="A6" s="6">
        <v>4</v>
      </c>
      <c r="B6" s="7" t="s">
        <v>29</v>
      </c>
      <c r="C6" s="8">
        <v>0.1</v>
      </c>
      <c r="D6" s="6"/>
      <c r="E6" s="6"/>
      <c r="F6" s="7" t="s">
        <v>62</v>
      </c>
    </row>
    <row r="7" spans="1:6" x14ac:dyDescent="0.25">
      <c r="A7" s="6">
        <v>5</v>
      </c>
      <c r="B7" s="7" t="s">
        <v>30</v>
      </c>
      <c r="C7" s="8">
        <v>0.1</v>
      </c>
      <c r="D7" s="6"/>
      <c r="E7" s="6"/>
      <c r="F7" s="7" t="s">
        <v>62</v>
      </c>
    </row>
    <row r="8" spans="1:6" x14ac:dyDescent="0.25">
      <c r="A8" s="6">
        <v>6</v>
      </c>
      <c r="B8" s="7" t="s">
        <v>108</v>
      </c>
      <c r="C8" s="8">
        <v>0.15</v>
      </c>
      <c r="D8" s="6"/>
      <c r="E8" s="6"/>
      <c r="F8" s="7" t="s">
        <v>62</v>
      </c>
    </row>
    <row r="9" spans="1:6" x14ac:dyDescent="0.25">
      <c r="A9" s="6">
        <v>7</v>
      </c>
      <c r="B9" s="7" t="s">
        <v>109</v>
      </c>
      <c r="C9" s="8">
        <v>0.15</v>
      </c>
      <c r="D9" s="6"/>
      <c r="E9" s="6"/>
      <c r="F9" s="7" t="s">
        <v>62</v>
      </c>
    </row>
    <row r="10" spans="1:6" x14ac:dyDescent="0.25">
      <c r="A10" s="6">
        <v>8</v>
      </c>
      <c r="B10" s="7" t="s">
        <v>110</v>
      </c>
      <c r="C10" s="8">
        <v>0.1</v>
      </c>
      <c r="D10" s="6"/>
      <c r="E10" s="6"/>
      <c r="F10" s="7" t="s">
        <v>62</v>
      </c>
    </row>
    <row r="11" spans="1:6" x14ac:dyDescent="0.25">
      <c r="A11" s="6">
        <v>9</v>
      </c>
      <c r="B11" s="7" t="s">
        <v>55</v>
      </c>
      <c r="C11" s="8">
        <v>0.05</v>
      </c>
      <c r="D11" s="6"/>
      <c r="E11" s="6"/>
      <c r="F11" s="7" t="s">
        <v>62</v>
      </c>
    </row>
    <row r="12" spans="1:6" x14ac:dyDescent="0.25">
      <c r="A12" s="6">
        <v>10</v>
      </c>
      <c r="B12" s="7" t="s">
        <v>65</v>
      </c>
      <c r="C12" s="8">
        <v>0.05</v>
      </c>
      <c r="D12" s="6"/>
      <c r="E12" s="6"/>
      <c r="F12" s="7" t="s">
        <v>62</v>
      </c>
    </row>
    <row r="13" spans="1:6" x14ac:dyDescent="0.25">
      <c r="A13" s="6">
        <v>11</v>
      </c>
      <c r="B13" s="7" t="s">
        <v>53</v>
      </c>
      <c r="C13" s="6">
        <f>SUM(C4:C12)</f>
        <v>1</v>
      </c>
      <c r="D13" s="6"/>
      <c r="E13" s="6"/>
      <c r="F13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487F-C32E-426F-8517-D6514154965A}">
  <dimension ref="A1:F7"/>
  <sheetViews>
    <sheetView workbookViewId="0">
      <selection activeCell="B12" sqref="B12"/>
    </sheetView>
  </sheetViews>
  <sheetFormatPr defaultRowHeight="15" x14ac:dyDescent="0.25"/>
  <cols>
    <col min="1" max="1" width="3.140625" style="3" bestFit="1" customWidth="1"/>
    <col min="2" max="2" width="86.140625" bestFit="1" customWidth="1"/>
    <col min="3" max="3" width="15" style="3" customWidth="1"/>
    <col min="4" max="4" width="11" style="3" customWidth="1"/>
    <col min="5" max="5" width="9.140625" style="3"/>
    <col min="6" max="6" width="21.140625" customWidth="1"/>
  </cols>
  <sheetData>
    <row r="1" spans="1:6" x14ac:dyDescent="0.25">
      <c r="A1" s="12"/>
      <c r="B1" s="11" t="s">
        <v>0</v>
      </c>
      <c r="C1" s="12"/>
      <c r="D1" s="12"/>
      <c r="E1" s="12"/>
      <c r="F1" s="13"/>
    </row>
    <row r="2" spans="1:6" x14ac:dyDescent="0.25">
      <c r="A2" s="6" t="s">
        <v>74</v>
      </c>
      <c r="B2" s="6" t="s">
        <v>50</v>
      </c>
      <c r="C2" s="9" t="s">
        <v>51</v>
      </c>
      <c r="D2" s="9" t="s">
        <v>52</v>
      </c>
      <c r="E2" s="9" t="s">
        <v>54</v>
      </c>
      <c r="F2" s="9" t="s">
        <v>61</v>
      </c>
    </row>
    <row r="3" spans="1:6" x14ac:dyDescent="0.25">
      <c r="A3" s="6">
        <v>1</v>
      </c>
      <c r="B3" s="7" t="s">
        <v>111</v>
      </c>
      <c r="C3" s="8">
        <v>0.3</v>
      </c>
      <c r="D3" s="6"/>
      <c r="E3" s="6"/>
      <c r="F3" s="7" t="s">
        <v>62</v>
      </c>
    </row>
    <row r="4" spans="1:6" x14ac:dyDescent="0.25">
      <c r="A4" s="6">
        <v>2</v>
      </c>
      <c r="B4" s="7" t="s">
        <v>43</v>
      </c>
      <c r="C4" s="8">
        <v>0.3</v>
      </c>
      <c r="D4" s="6"/>
      <c r="E4" s="6"/>
      <c r="F4" s="7" t="s">
        <v>62</v>
      </c>
    </row>
    <row r="5" spans="1:6" x14ac:dyDescent="0.25">
      <c r="A5" s="6">
        <v>3</v>
      </c>
      <c r="B5" s="7" t="s">
        <v>32</v>
      </c>
      <c r="C5" s="8">
        <v>0.1</v>
      </c>
      <c r="D5" s="6"/>
      <c r="E5" s="6"/>
      <c r="F5" s="7" t="s">
        <v>62</v>
      </c>
    </row>
    <row r="6" spans="1:6" x14ac:dyDescent="0.25">
      <c r="A6" s="6">
        <v>4</v>
      </c>
      <c r="B6" s="7" t="s">
        <v>31</v>
      </c>
      <c r="C6" s="8">
        <v>0.3</v>
      </c>
      <c r="D6" s="6"/>
      <c r="E6" s="6"/>
      <c r="F6" s="7" t="s">
        <v>62</v>
      </c>
    </row>
    <row r="7" spans="1:6" x14ac:dyDescent="0.25">
      <c r="A7" s="6">
        <v>5</v>
      </c>
      <c r="B7" s="7" t="s">
        <v>53</v>
      </c>
      <c r="C7" s="6">
        <f>SUM(C3:C6)</f>
        <v>1</v>
      </c>
      <c r="D7" s="6"/>
      <c r="E7" s="6"/>
      <c r="F7" s="7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6DF80-6EF1-4140-A0EC-C43CCD20DF41}">
  <dimension ref="A1:F14"/>
  <sheetViews>
    <sheetView workbookViewId="0">
      <selection activeCell="F9" sqref="F9"/>
    </sheetView>
  </sheetViews>
  <sheetFormatPr defaultRowHeight="15" x14ac:dyDescent="0.25"/>
  <cols>
    <col min="1" max="1" width="3.140625" style="3" bestFit="1" customWidth="1"/>
    <col min="2" max="2" width="68.42578125" bestFit="1" customWidth="1"/>
    <col min="3" max="3" width="15.5703125" style="3" customWidth="1"/>
    <col min="4" max="4" width="10.28515625" style="3" customWidth="1"/>
    <col min="5" max="5" width="9.140625" style="3"/>
    <col min="6" max="6" width="20.42578125" customWidth="1"/>
  </cols>
  <sheetData>
    <row r="1" spans="1:6" x14ac:dyDescent="0.25">
      <c r="B1" s="1" t="s">
        <v>45</v>
      </c>
    </row>
    <row r="2" spans="1:6" x14ac:dyDescent="0.25">
      <c r="A2" s="6" t="s">
        <v>74</v>
      </c>
      <c r="B2" s="6" t="s">
        <v>50</v>
      </c>
      <c r="C2" s="9" t="s">
        <v>51</v>
      </c>
      <c r="D2" s="9" t="s">
        <v>52</v>
      </c>
      <c r="E2" s="9" t="s">
        <v>54</v>
      </c>
      <c r="F2" s="9" t="s">
        <v>61</v>
      </c>
    </row>
    <row r="3" spans="1:6" x14ac:dyDescent="0.25">
      <c r="A3" s="6"/>
      <c r="B3" s="5" t="s">
        <v>58</v>
      </c>
      <c r="C3" s="6"/>
      <c r="D3" s="6"/>
      <c r="E3" s="6"/>
      <c r="F3" s="7"/>
    </row>
    <row r="4" spans="1:6" x14ac:dyDescent="0.25">
      <c r="A4" s="6">
        <v>1</v>
      </c>
      <c r="B4" s="7" t="s">
        <v>112</v>
      </c>
      <c r="C4" s="8">
        <v>0.15</v>
      </c>
      <c r="D4" s="6"/>
      <c r="E4" s="6"/>
      <c r="F4" s="7" t="s">
        <v>62</v>
      </c>
    </row>
    <row r="5" spans="1:6" x14ac:dyDescent="0.25">
      <c r="A5" s="6">
        <v>2</v>
      </c>
      <c r="B5" s="7" t="s">
        <v>113</v>
      </c>
      <c r="C5" s="8">
        <v>0.1</v>
      </c>
      <c r="D5" s="6"/>
      <c r="E5" s="6"/>
      <c r="F5" s="7" t="s">
        <v>62</v>
      </c>
    </row>
    <row r="6" spans="1:6" x14ac:dyDescent="0.25">
      <c r="A6" s="6">
        <v>3</v>
      </c>
      <c r="B6" s="7" t="s">
        <v>66</v>
      </c>
      <c r="C6" s="8">
        <v>0.1</v>
      </c>
      <c r="D6" s="6"/>
      <c r="E6" s="6"/>
      <c r="F6" s="7" t="s">
        <v>62</v>
      </c>
    </row>
    <row r="7" spans="1:6" x14ac:dyDescent="0.25">
      <c r="A7" s="6">
        <v>4</v>
      </c>
      <c r="B7" s="7" t="s">
        <v>44</v>
      </c>
      <c r="C7" s="8">
        <v>0.1</v>
      </c>
      <c r="D7" s="6"/>
      <c r="E7" s="6"/>
      <c r="F7" s="7" t="s">
        <v>62</v>
      </c>
    </row>
    <row r="8" spans="1:6" x14ac:dyDescent="0.25">
      <c r="A8" s="6"/>
      <c r="B8" s="5" t="s">
        <v>59</v>
      </c>
      <c r="C8" s="6"/>
      <c r="D8" s="6"/>
      <c r="E8" s="6"/>
      <c r="F8" s="7"/>
    </row>
    <row r="9" spans="1:6" x14ac:dyDescent="0.25">
      <c r="A9" s="6">
        <v>5</v>
      </c>
      <c r="B9" s="7" t="s">
        <v>2</v>
      </c>
      <c r="C9" s="8">
        <v>0.05</v>
      </c>
      <c r="D9" s="6"/>
      <c r="E9" s="6"/>
      <c r="F9" s="7" t="s">
        <v>62</v>
      </c>
    </row>
    <row r="10" spans="1:6" x14ac:dyDescent="0.25">
      <c r="A10" s="6">
        <v>6</v>
      </c>
      <c r="B10" s="7" t="s">
        <v>3</v>
      </c>
      <c r="C10" s="8">
        <v>0.15</v>
      </c>
      <c r="D10" s="6"/>
      <c r="E10" s="6"/>
      <c r="F10" s="7" t="s">
        <v>62</v>
      </c>
    </row>
    <row r="11" spans="1:6" x14ac:dyDescent="0.25">
      <c r="A11" s="6">
        <v>7</v>
      </c>
      <c r="B11" s="7" t="s">
        <v>4</v>
      </c>
      <c r="C11" s="8">
        <v>0.1</v>
      </c>
      <c r="D11" s="6"/>
      <c r="E11" s="6"/>
      <c r="F11" s="7" t="s">
        <v>62</v>
      </c>
    </row>
    <row r="12" spans="1:6" x14ac:dyDescent="0.25">
      <c r="A12" s="6">
        <v>8</v>
      </c>
      <c r="B12" s="7" t="s">
        <v>5</v>
      </c>
      <c r="C12" s="8">
        <v>0.15</v>
      </c>
      <c r="D12" s="6"/>
      <c r="E12" s="6"/>
      <c r="F12" s="7" t="s">
        <v>62</v>
      </c>
    </row>
    <row r="13" spans="1:6" x14ac:dyDescent="0.25">
      <c r="A13" s="6">
        <v>9</v>
      </c>
      <c r="B13" s="7" t="s">
        <v>6</v>
      </c>
      <c r="C13" s="8">
        <v>0.1</v>
      </c>
      <c r="D13" s="6"/>
      <c r="E13" s="6"/>
      <c r="F13" s="7" t="s">
        <v>62</v>
      </c>
    </row>
    <row r="14" spans="1:6" x14ac:dyDescent="0.25">
      <c r="A14" s="6">
        <v>10</v>
      </c>
      <c r="B14" s="7" t="s">
        <v>53</v>
      </c>
      <c r="C14" s="6">
        <f>SUM(C4:C13)</f>
        <v>0.99999999999999989</v>
      </c>
      <c r="D14" s="6"/>
      <c r="E14" s="6"/>
      <c r="F1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996E8-ED3B-442E-9AD4-ECE18B818E0B}">
  <dimension ref="A1:F6"/>
  <sheetViews>
    <sheetView workbookViewId="0"/>
  </sheetViews>
  <sheetFormatPr defaultRowHeight="15" x14ac:dyDescent="0.25"/>
  <cols>
    <col min="1" max="1" width="3.140625" style="3" bestFit="1" customWidth="1"/>
    <col min="2" max="2" width="97" bestFit="1" customWidth="1"/>
    <col min="3" max="3" width="13.85546875" style="3" bestFit="1" customWidth="1"/>
    <col min="4" max="4" width="9.7109375" style="3" bestFit="1" customWidth="1"/>
    <col min="5" max="5" width="9.140625" style="3"/>
    <col min="6" max="6" width="35.28515625" customWidth="1"/>
  </cols>
  <sheetData>
    <row r="1" spans="1:6" x14ac:dyDescent="0.25">
      <c r="B1" s="11" t="s">
        <v>46</v>
      </c>
      <c r="C1" s="12"/>
      <c r="D1" s="12"/>
      <c r="E1" s="12"/>
      <c r="F1" s="13"/>
    </row>
    <row r="2" spans="1:6" x14ac:dyDescent="0.25">
      <c r="A2" s="6" t="s">
        <v>74</v>
      </c>
      <c r="B2" s="6" t="s">
        <v>50</v>
      </c>
      <c r="C2" s="9" t="s">
        <v>51</v>
      </c>
      <c r="D2" s="9" t="s">
        <v>52</v>
      </c>
      <c r="E2" s="9" t="s">
        <v>54</v>
      </c>
      <c r="F2" s="9" t="s">
        <v>61</v>
      </c>
    </row>
    <row r="3" spans="1:6" x14ac:dyDescent="0.25">
      <c r="A3" s="6">
        <v>1</v>
      </c>
      <c r="B3" s="7" t="s">
        <v>125</v>
      </c>
      <c r="C3" s="8">
        <v>0.6</v>
      </c>
      <c r="D3" s="6"/>
      <c r="E3" s="6"/>
      <c r="F3" s="10" t="s">
        <v>67</v>
      </c>
    </row>
    <row r="4" spans="1:6" x14ac:dyDescent="0.25">
      <c r="A4" s="6">
        <v>2</v>
      </c>
      <c r="B4" s="7" t="s">
        <v>114</v>
      </c>
      <c r="C4" s="8">
        <v>0.2</v>
      </c>
      <c r="D4" s="6"/>
      <c r="E4" s="6"/>
      <c r="F4" s="7" t="s">
        <v>62</v>
      </c>
    </row>
    <row r="5" spans="1:6" x14ac:dyDescent="0.25">
      <c r="A5" s="6">
        <v>3</v>
      </c>
      <c r="B5" s="7" t="s">
        <v>165</v>
      </c>
      <c r="C5" s="8">
        <v>0.2</v>
      </c>
      <c r="D5" s="6"/>
      <c r="E5" s="6"/>
      <c r="F5" s="7" t="s">
        <v>62</v>
      </c>
    </row>
    <row r="6" spans="1:6" x14ac:dyDescent="0.25">
      <c r="A6" s="6">
        <v>4</v>
      </c>
      <c r="B6" s="7" t="s">
        <v>53</v>
      </c>
      <c r="C6" s="6">
        <f>SUM(C3:C5)</f>
        <v>1</v>
      </c>
      <c r="D6" s="6"/>
      <c r="E6" s="6"/>
      <c r="F6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B45AA-986C-49BF-B9EE-49E028C966D4}">
  <dimension ref="A1:G42"/>
  <sheetViews>
    <sheetView workbookViewId="0">
      <selection activeCell="B2" sqref="B2"/>
    </sheetView>
  </sheetViews>
  <sheetFormatPr defaultRowHeight="15" x14ac:dyDescent="0.25"/>
  <cols>
    <col min="1" max="1" width="9.140625" style="3"/>
    <col min="2" max="2" width="61.85546875" bestFit="1" customWidth="1"/>
    <col min="3" max="3" width="24.5703125" style="3" bestFit="1" customWidth="1"/>
    <col min="4" max="4" width="24.5703125" style="3" customWidth="1"/>
    <col min="5" max="6" width="9.140625" style="3"/>
    <col min="7" max="7" width="52.85546875" style="3" customWidth="1"/>
  </cols>
  <sheetData>
    <row r="1" spans="1:7" x14ac:dyDescent="0.25">
      <c r="B1" s="1" t="s">
        <v>60</v>
      </c>
    </row>
    <row r="2" spans="1:7" x14ac:dyDescent="0.25">
      <c r="A2" s="6" t="s">
        <v>74</v>
      </c>
      <c r="B2" s="6" t="s">
        <v>50</v>
      </c>
      <c r="C2" s="9" t="s">
        <v>68</v>
      </c>
      <c r="D2" s="9" t="s">
        <v>69</v>
      </c>
      <c r="E2" s="9" t="s">
        <v>52</v>
      </c>
      <c r="F2" s="9" t="s">
        <v>54</v>
      </c>
      <c r="G2" s="9" t="s">
        <v>61</v>
      </c>
    </row>
    <row r="3" spans="1:7" x14ac:dyDescent="0.25">
      <c r="A3" s="6"/>
      <c r="B3" s="7"/>
      <c r="C3" s="6"/>
      <c r="D3" s="6"/>
      <c r="E3" s="6"/>
      <c r="F3" s="6"/>
      <c r="G3" s="6"/>
    </row>
    <row r="4" spans="1:7" x14ac:dyDescent="0.25">
      <c r="A4" s="6">
        <v>1</v>
      </c>
      <c r="B4" s="5" t="s">
        <v>14</v>
      </c>
      <c r="C4" s="8">
        <v>0.15</v>
      </c>
      <c r="D4" s="6"/>
      <c r="E4" s="6"/>
      <c r="F4" s="6"/>
      <c r="G4" s="6"/>
    </row>
    <row r="5" spans="1:7" x14ac:dyDescent="0.25">
      <c r="A5" s="6" t="s">
        <v>75</v>
      </c>
      <c r="B5" s="7" t="s">
        <v>15</v>
      </c>
      <c r="C5" s="6"/>
      <c r="D5" s="8">
        <v>0.2</v>
      </c>
      <c r="E5" s="6"/>
      <c r="F5" s="6"/>
      <c r="G5" s="7" t="s">
        <v>62</v>
      </c>
    </row>
    <row r="6" spans="1:7" x14ac:dyDescent="0.25">
      <c r="A6" s="6" t="s">
        <v>76</v>
      </c>
      <c r="B6" s="7" t="s">
        <v>159</v>
      </c>
      <c r="C6" s="6"/>
      <c r="D6" s="8">
        <v>0.4</v>
      </c>
      <c r="E6" s="6"/>
      <c r="F6" s="6"/>
      <c r="G6" s="7" t="s">
        <v>62</v>
      </c>
    </row>
    <row r="7" spans="1:7" x14ac:dyDescent="0.25">
      <c r="A7" s="6" t="s">
        <v>77</v>
      </c>
      <c r="B7" s="7" t="s">
        <v>16</v>
      </c>
      <c r="C7" s="6"/>
      <c r="D7" s="8">
        <v>0.2</v>
      </c>
      <c r="E7" s="6"/>
      <c r="F7" s="6"/>
      <c r="G7" s="7" t="s">
        <v>62</v>
      </c>
    </row>
    <row r="8" spans="1:7" x14ac:dyDescent="0.25">
      <c r="A8" s="6" t="s">
        <v>78</v>
      </c>
      <c r="B8" s="7" t="s">
        <v>17</v>
      </c>
      <c r="C8" s="6"/>
      <c r="D8" s="8">
        <v>0.2</v>
      </c>
      <c r="E8" s="6"/>
      <c r="F8" s="6"/>
      <c r="G8" s="7" t="s">
        <v>62</v>
      </c>
    </row>
    <row r="9" spans="1:7" x14ac:dyDescent="0.25">
      <c r="A9" s="6"/>
      <c r="B9" s="7" t="s">
        <v>70</v>
      </c>
      <c r="C9" s="6"/>
      <c r="D9" s="8">
        <f>SUM(D5:D8)</f>
        <v>1</v>
      </c>
      <c r="E9" s="6"/>
      <c r="F9" s="6"/>
      <c r="G9" s="6"/>
    </row>
    <row r="10" spans="1:7" x14ac:dyDescent="0.25">
      <c r="A10" s="6"/>
      <c r="B10" s="7"/>
      <c r="C10" s="6"/>
      <c r="D10" s="6"/>
      <c r="E10" s="6"/>
      <c r="F10" s="6"/>
      <c r="G10" s="6"/>
    </row>
    <row r="11" spans="1:7" x14ac:dyDescent="0.25">
      <c r="A11" s="6">
        <v>2</v>
      </c>
      <c r="B11" s="5" t="s">
        <v>18</v>
      </c>
      <c r="C11" s="8">
        <v>0.1</v>
      </c>
      <c r="D11" s="6"/>
      <c r="E11" s="6"/>
      <c r="F11" s="6"/>
      <c r="G11" s="6"/>
    </row>
    <row r="12" spans="1:7" x14ac:dyDescent="0.25">
      <c r="A12" s="6" t="s">
        <v>79</v>
      </c>
      <c r="B12" s="7" t="s">
        <v>142</v>
      </c>
      <c r="C12" s="6"/>
      <c r="D12" s="8">
        <v>0.15</v>
      </c>
      <c r="E12" s="6"/>
      <c r="F12" s="6"/>
      <c r="G12" s="7" t="s">
        <v>62</v>
      </c>
    </row>
    <row r="13" spans="1:7" x14ac:dyDescent="0.25">
      <c r="A13" s="6" t="s">
        <v>80</v>
      </c>
      <c r="B13" s="7" t="s">
        <v>19</v>
      </c>
      <c r="C13" s="6"/>
      <c r="D13" s="8">
        <v>0.15</v>
      </c>
      <c r="E13" s="6"/>
      <c r="F13" s="6"/>
      <c r="G13" s="7" t="s">
        <v>62</v>
      </c>
    </row>
    <row r="14" spans="1:7" x14ac:dyDescent="0.25">
      <c r="A14" s="6" t="s">
        <v>81</v>
      </c>
      <c r="B14" s="7" t="s">
        <v>156</v>
      </c>
      <c r="C14" s="6"/>
      <c r="D14" s="8">
        <v>0.35</v>
      </c>
      <c r="E14" s="6"/>
      <c r="F14" s="6"/>
      <c r="G14" s="7" t="s">
        <v>62</v>
      </c>
    </row>
    <row r="15" spans="1:7" x14ac:dyDescent="0.25">
      <c r="A15" s="6" t="s">
        <v>82</v>
      </c>
      <c r="B15" s="7" t="s">
        <v>157</v>
      </c>
      <c r="C15" s="6"/>
      <c r="D15" s="8">
        <v>0.35</v>
      </c>
      <c r="E15" s="6"/>
      <c r="F15" s="6"/>
      <c r="G15" s="10" t="s">
        <v>158</v>
      </c>
    </row>
    <row r="16" spans="1:7" x14ac:dyDescent="0.25">
      <c r="A16" s="6"/>
      <c r="B16" s="7" t="s">
        <v>70</v>
      </c>
      <c r="C16" s="6"/>
      <c r="D16" s="8">
        <f>SUM(D12:D15)</f>
        <v>0.99999999999999989</v>
      </c>
      <c r="E16" s="6"/>
      <c r="F16" s="6"/>
      <c r="G16" s="6"/>
    </row>
    <row r="17" spans="1:7" x14ac:dyDescent="0.25">
      <c r="A17" s="6"/>
      <c r="B17" s="7"/>
      <c r="C17" s="6"/>
      <c r="D17" s="6"/>
      <c r="E17" s="6"/>
      <c r="F17" s="6"/>
      <c r="G17" s="6"/>
    </row>
    <row r="18" spans="1:7" x14ac:dyDescent="0.25">
      <c r="A18" s="6">
        <v>3</v>
      </c>
      <c r="B18" s="5" t="s">
        <v>20</v>
      </c>
      <c r="C18" s="8">
        <v>0.1</v>
      </c>
      <c r="D18" s="6"/>
      <c r="E18" s="6"/>
      <c r="F18" s="6"/>
      <c r="G18" s="6"/>
    </row>
    <row r="19" spans="1:7" x14ac:dyDescent="0.25">
      <c r="A19" s="6" t="s">
        <v>83</v>
      </c>
      <c r="B19" s="7" t="s">
        <v>36</v>
      </c>
      <c r="C19" s="8"/>
      <c r="D19" s="8">
        <v>0.35</v>
      </c>
      <c r="E19" s="6"/>
      <c r="F19" s="6"/>
      <c r="G19" s="7" t="s">
        <v>62</v>
      </c>
    </row>
    <row r="20" spans="1:7" x14ac:dyDescent="0.25">
      <c r="A20" s="6" t="s">
        <v>84</v>
      </c>
      <c r="B20" s="7" t="s">
        <v>37</v>
      </c>
      <c r="C20" s="8"/>
      <c r="D20" s="8">
        <v>0.35</v>
      </c>
      <c r="E20" s="6"/>
      <c r="F20" s="6"/>
      <c r="G20" s="7" t="s">
        <v>62</v>
      </c>
    </row>
    <row r="21" spans="1:7" x14ac:dyDescent="0.25">
      <c r="A21" s="6" t="s">
        <v>85</v>
      </c>
      <c r="B21" s="7" t="s">
        <v>1</v>
      </c>
      <c r="C21" s="8"/>
      <c r="D21" s="8">
        <v>0.3</v>
      </c>
      <c r="E21" s="6"/>
      <c r="F21" s="6"/>
      <c r="G21" s="7" t="s">
        <v>62</v>
      </c>
    </row>
    <row r="22" spans="1:7" x14ac:dyDescent="0.25">
      <c r="A22" s="6"/>
      <c r="B22" s="7" t="s">
        <v>70</v>
      </c>
      <c r="C22" s="6"/>
      <c r="D22" s="8">
        <f>SUM(D19:D21)</f>
        <v>1</v>
      </c>
      <c r="E22" s="6"/>
      <c r="F22" s="6"/>
      <c r="G22" s="6"/>
    </row>
    <row r="23" spans="1:7" x14ac:dyDescent="0.25">
      <c r="A23" s="6"/>
      <c r="B23" s="7"/>
      <c r="C23" s="6"/>
      <c r="D23" s="6"/>
      <c r="E23" s="6"/>
      <c r="F23" s="6"/>
      <c r="G23" s="6"/>
    </row>
    <row r="24" spans="1:7" x14ac:dyDescent="0.25">
      <c r="A24" s="6">
        <v>4</v>
      </c>
      <c r="B24" s="5" t="s">
        <v>141</v>
      </c>
      <c r="C24" s="8">
        <v>7.0000000000000007E-2</v>
      </c>
      <c r="D24" s="6"/>
      <c r="E24" s="6"/>
      <c r="F24" s="6"/>
      <c r="G24" s="6"/>
    </row>
    <row r="25" spans="1:7" x14ac:dyDescent="0.25">
      <c r="A25" s="6" t="s">
        <v>86</v>
      </c>
      <c r="B25" s="7" t="s">
        <v>143</v>
      </c>
      <c r="C25" s="8"/>
      <c r="D25" s="8">
        <v>0.33</v>
      </c>
      <c r="E25" s="6"/>
      <c r="F25" s="6"/>
      <c r="G25" s="7" t="s">
        <v>62</v>
      </c>
    </row>
    <row r="26" spans="1:7" x14ac:dyDescent="0.25">
      <c r="A26" s="6" t="s">
        <v>87</v>
      </c>
      <c r="B26" s="7" t="s">
        <v>21</v>
      </c>
      <c r="C26" s="8"/>
      <c r="D26" s="8">
        <v>0.33</v>
      </c>
      <c r="E26" s="6"/>
      <c r="F26" s="6"/>
      <c r="G26" s="7" t="s">
        <v>62</v>
      </c>
    </row>
    <row r="27" spans="1:7" s="25" customFormat="1" ht="45" x14ac:dyDescent="0.25">
      <c r="A27" s="9" t="s">
        <v>88</v>
      </c>
      <c r="B27" s="23" t="s">
        <v>144</v>
      </c>
      <c r="C27" s="17"/>
      <c r="D27" s="17">
        <v>0.34</v>
      </c>
      <c r="E27" s="9"/>
      <c r="F27" s="9"/>
      <c r="G27" s="19" t="s">
        <v>62</v>
      </c>
    </row>
    <row r="28" spans="1:7" x14ac:dyDescent="0.25">
      <c r="A28" s="6"/>
      <c r="B28" s="7" t="s">
        <v>70</v>
      </c>
      <c r="C28" s="8"/>
      <c r="D28" s="8">
        <f>SUM(D25:D27)</f>
        <v>1</v>
      </c>
      <c r="E28" s="6"/>
      <c r="F28" s="6"/>
      <c r="G28" s="6"/>
    </row>
    <row r="29" spans="1:7" x14ac:dyDescent="0.25">
      <c r="A29" s="6"/>
      <c r="B29" s="7"/>
      <c r="C29" s="6"/>
      <c r="D29" s="6"/>
      <c r="E29" s="6"/>
      <c r="F29" s="6"/>
      <c r="G29" s="6"/>
    </row>
    <row r="30" spans="1:7" x14ac:dyDescent="0.25">
      <c r="A30" s="6">
        <v>5</v>
      </c>
      <c r="B30" s="5" t="s">
        <v>38</v>
      </c>
      <c r="C30" s="8">
        <v>0.38</v>
      </c>
      <c r="D30" s="6"/>
      <c r="E30" s="6"/>
      <c r="F30" s="6"/>
      <c r="G30" s="6"/>
    </row>
    <row r="31" spans="1:7" x14ac:dyDescent="0.25">
      <c r="A31" s="14" t="s">
        <v>89</v>
      </c>
      <c r="B31" s="7" t="s">
        <v>149</v>
      </c>
      <c r="C31" s="6"/>
      <c r="D31" s="8">
        <v>0.2</v>
      </c>
      <c r="E31" s="6"/>
      <c r="F31" s="6"/>
      <c r="G31" s="7" t="s">
        <v>152</v>
      </c>
    </row>
    <row r="32" spans="1:7" x14ac:dyDescent="0.25">
      <c r="A32" s="14" t="s">
        <v>90</v>
      </c>
      <c r="B32" s="7" t="s">
        <v>148</v>
      </c>
      <c r="C32" s="6"/>
      <c r="D32" s="8">
        <v>0.25</v>
      </c>
      <c r="E32" s="6"/>
      <c r="F32" s="6"/>
      <c r="G32" s="7" t="s">
        <v>153</v>
      </c>
    </row>
    <row r="33" spans="1:7" x14ac:dyDescent="0.25">
      <c r="A33" s="14" t="s">
        <v>91</v>
      </c>
      <c r="B33" s="7" t="s">
        <v>154</v>
      </c>
      <c r="C33" s="6"/>
      <c r="D33" s="8">
        <v>0.2</v>
      </c>
      <c r="E33" s="6"/>
      <c r="F33" s="6"/>
      <c r="G33" s="7" t="s">
        <v>155</v>
      </c>
    </row>
    <row r="34" spans="1:7" x14ac:dyDescent="0.25">
      <c r="A34" s="14" t="s">
        <v>92</v>
      </c>
      <c r="B34" s="7" t="s">
        <v>22</v>
      </c>
      <c r="C34" s="6"/>
      <c r="D34" s="8">
        <v>0.1</v>
      </c>
      <c r="E34" s="6"/>
      <c r="F34" s="6"/>
      <c r="G34" s="7" t="s">
        <v>62</v>
      </c>
    </row>
    <row r="35" spans="1:7" s="25" customFormat="1" ht="30" x14ac:dyDescent="0.25">
      <c r="A35" s="22" t="s">
        <v>93</v>
      </c>
      <c r="B35" s="23" t="s">
        <v>134</v>
      </c>
      <c r="C35" s="9"/>
      <c r="D35" s="17">
        <v>0.2</v>
      </c>
      <c r="E35" s="9"/>
      <c r="F35" s="9"/>
      <c r="G35" s="24" t="s">
        <v>62</v>
      </c>
    </row>
    <row r="36" spans="1:7" s="25" customFormat="1" x14ac:dyDescent="0.25">
      <c r="A36" s="22" t="s">
        <v>132</v>
      </c>
      <c r="B36" s="23" t="s">
        <v>150</v>
      </c>
      <c r="C36" s="9"/>
      <c r="D36" s="17">
        <v>0.05</v>
      </c>
      <c r="E36" s="9"/>
      <c r="F36" s="9"/>
      <c r="G36" s="24" t="s">
        <v>151</v>
      </c>
    </row>
    <row r="37" spans="1:7" x14ac:dyDescent="0.25">
      <c r="A37" s="14"/>
      <c r="B37" s="7" t="s">
        <v>70</v>
      </c>
      <c r="C37" s="6"/>
      <c r="D37" s="8">
        <f>SUM(D31:D36)</f>
        <v>1</v>
      </c>
      <c r="E37" s="6"/>
      <c r="F37" s="6"/>
      <c r="G37" s="6"/>
    </row>
    <row r="38" spans="1:7" x14ac:dyDescent="0.25">
      <c r="A38" s="14"/>
      <c r="B38" s="7"/>
      <c r="C38" s="6"/>
      <c r="D38" s="8"/>
      <c r="E38" s="6"/>
      <c r="F38" s="6"/>
      <c r="G38" s="6"/>
    </row>
    <row r="39" spans="1:7" x14ac:dyDescent="0.25">
      <c r="A39" s="14">
        <v>6</v>
      </c>
      <c r="B39" s="5" t="s">
        <v>166</v>
      </c>
      <c r="C39" s="6"/>
      <c r="D39" s="8"/>
      <c r="E39" s="6"/>
      <c r="F39" s="6"/>
      <c r="G39" s="6"/>
    </row>
    <row r="40" spans="1:7" ht="45" x14ac:dyDescent="0.25">
      <c r="A40" s="22" t="s">
        <v>167</v>
      </c>
      <c r="B40" s="23" t="s">
        <v>133</v>
      </c>
      <c r="C40" s="17">
        <v>0.2</v>
      </c>
      <c r="D40" s="17"/>
      <c r="E40" s="9"/>
      <c r="F40" s="9"/>
      <c r="G40" s="24"/>
    </row>
    <row r="41" spans="1:7" x14ac:dyDescent="0.25">
      <c r="A41" s="22"/>
      <c r="B41" s="23" t="s">
        <v>70</v>
      </c>
      <c r="C41" s="17"/>
      <c r="D41" s="17">
        <v>1</v>
      </c>
      <c r="E41" s="9"/>
      <c r="F41" s="9"/>
      <c r="G41" s="24" t="s">
        <v>62</v>
      </c>
    </row>
    <row r="42" spans="1:7" x14ac:dyDescent="0.25">
      <c r="A42" s="14">
        <v>7</v>
      </c>
      <c r="B42" s="7" t="s">
        <v>53</v>
      </c>
      <c r="C42" s="8">
        <f>SUM(C4:C40)</f>
        <v>1</v>
      </c>
      <c r="D42" s="6"/>
      <c r="E42" s="6"/>
      <c r="F42" s="6"/>
      <c r="G42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F752-563D-49B5-93EA-17B906D1E346}">
  <dimension ref="A1:G12"/>
  <sheetViews>
    <sheetView workbookViewId="0">
      <selection activeCell="A3" sqref="A3:A11"/>
    </sheetView>
  </sheetViews>
  <sheetFormatPr defaultRowHeight="15" x14ac:dyDescent="0.25"/>
  <cols>
    <col min="1" max="1" width="3.140625" style="3" bestFit="1" customWidth="1"/>
    <col min="2" max="2" width="144" bestFit="1" customWidth="1"/>
    <col min="4" max="4" width="13.85546875" style="3" bestFit="1" customWidth="1"/>
  </cols>
  <sheetData>
    <row r="1" spans="1:7" x14ac:dyDescent="0.25">
      <c r="B1" s="1" t="s">
        <v>48</v>
      </c>
    </row>
    <row r="2" spans="1:7" s="3" customFormat="1" x14ac:dyDescent="0.25">
      <c r="A2" s="6" t="s">
        <v>74</v>
      </c>
      <c r="B2" s="6" t="s">
        <v>50</v>
      </c>
      <c r="C2" s="6" t="s">
        <v>72</v>
      </c>
      <c r="D2" s="6" t="s">
        <v>73</v>
      </c>
    </row>
    <row r="3" spans="1:7" x14ac:dyDescent="0.25">
      <c r="A3" s="6">
        <v>1</v>
      </c>
      <c r="B3" s="7" t="s">
        <v>122</v>
      </c>
      <c r="C3" s="7"/>
      <c r="D3" s="6" t="s">
        <v>71</v>
      </c>
    </row>
    <row r="4" spans="1:7" x14ac:dyDescent="0.25">
      <c r="A4" s="6">
        <v>2</v>
      </c>
      <c r="B4" s="7" t="s">
        <v>123</v>
      </c>
      <c r="C4" s="7"/>
      <c r="D4" s="6" t="s">
        <v>71</v>
      </c>
    </row>
    <row r="5" spans="1:7" x14ac:dyDescent="0.25">
      <c r="A5" s="6">
        <v>3</v>
      </c>
      <c r="B5" s="7" t="s">
        <v>34</v>
      </c>
      <c r="C5" s="7"/>
      <c r="D5" s="6" t="s">
        <v>71</v>
      </c>
    </row>
    <row r="6" spans="1:7" x14ac:dyDescent="0.25">
      <c r="A6" s="6">
        <v>4</v>
      </c>
      <c r="B6" s="7" t="s">
        <v>124</v>
      </c>
      <c r="C6" s="7"/>
      <c r="D6" s="6" t="s">
        <v>71</v>
      </c>
    </row>
    <row r="7" spans="1:7" x14ac:dyDescent="0.25">
      <c r="A7" s="6">
        <v>5</v>
      </c>
      <c r="B7" s="7" t="s">
        <v>35</v>
      </c>
      <c r="C7" s="7"/>
      <c r="D7" s="6" t="s">
        <v>71</v>
      </c>
    </row>
    <row r="8" spans="1:7" x14ac:dyDescent="0.25">
      <c r="A8" s="6">
        <v>6</v>
      </c>
      <c r="B8" s="10" t="s">
        <v>39</v>
      </c>
      <c r="C8" s="7"/>
      <c r="D8" s="6" t="s">
        <v>71</v>
      </c>
    </row>
    <row r="9" spans="1:7" x14ac:dyDescent="0.25">
      <c r="A9" s="6">
        <v>7</v>
      </c>
      <c r="B9" s="10" t="s">
        <v>49</v>
      </c>
      <c r="C9" s="7"/>
      <c r="D9" s="6" t="s">
        <v>71</v>
      </c>
    </row>
    <row r="10" spans="1:7" x14ac:dyDescent="0.25">
      <c r="A10" s="6">
        <v>8</v>
      </c>
      <c r="B10" s="7" t="s">
        <v>40</v>
      </c>
      <c r="C10" s="6"/>
      <c r="D10" s="6" t="s">
        <v>71</v>
      </c>
      <c r="E10" s="3"/>
      <c r="F10" s="3"/>
      <c r="G10" s="3"/>
    </row>
    <row r="11" spans="1:7" x14ac:dyDescent="0.25">
      <c r="A11" s="6">
        <v>9</v>
      </c>
      <c r="B11" s="18" t="s">
        <v>115</v>
      </c>
      <c r="C11" s="7"/>
      <c r="D11" s="6" t="s">
        <v>71</v>
      </c>
    </row>
    <row r="12" spans="1:7" x14ac:dyDescent="0.25">
      <c r="A12" s="6">
        <v>10</v>
      </c>
      <c r="B12" s="18" t="s">
        <v>116</v>
      </c>
      <c r="C12" s="7"/>
      <c r="D12" s="6" t="s">
        <v>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BCE2-3B76-4EDA-9E77-0CE806B965D6}">
  <dimension ref="A1:D16"/>
  <sheetViews>
    <sheetView workbookViewId="0">
      <selection activeCell="B13" sqref="B13"/>
    </sheetView>
  </sheetViews>
  <sheetFormatPr defaultRowHeight="15" x14ac:dyDescent="0.25"/>
  <cols>
    <col min="1" max="1" width="3.140625" style="3" bestFit="1" customWidth="1"/>
    <col min="2" max="2" width="79.5703125" bestFit="1" customWidth="1"/>
    <col min="3" max="3" width="10.7109375" customWidth="1"/>
    <col min="4" max="4" width="13.85546875" style="3" bestFit="1" customWidth="1"/>
  </cols>
  <sheetData>
    <row r="1" spans="1:4" x14ac:dyDescent="0.25">
      <c r="B1" s="1" t="s">
        <v>47</v>
      </c>
    </row>
    <row r="2" spans="1:4" x14ac:dyDescent="0.25">
      <c r="A2" s="6" t="s">
        <v>74</v>
      </c>
      <c r="B2" s="6" t="s">
        <v>50</v>
      </c>
      <c r="C2" s="7" t="s">
        <v>52</v>
      </c>
      <c r="D2" s="6" t="s">
        <v>73</v>
      </c>
    </row>
    <row r="3" spans="1:4" x14ac:dyDescent="0.25">
      <c r="A3" s="6">
        <v>1</v>
      </c>
      <c r="B3" s="7" t="s">
        <v>41</v>
      </c>
      <c r="C3" s="7"/>
      <c r="D3" s="6" t="s">
        <v>71</v>
      </c>
    </row>
    <row r="4" spans="1:4" x14ac:dyDescent="0.25">
      <c r="A4" s="6">
        <v>2</v>
      </c>
      <c r="B4" s="7" t="s">
        <v>42</v>
      </c>
      <c r="C4" s="7"/>
      <c r="D4" s="6" t="s">
        <v>71</v>
      </c>
    </row>
    <row r="5" spans="1:4" x14ac:dyDescent="0.25">
      <c r="A5" s="6">
        <v>3</v>
      </c>
      <c r="B5" s="7" t="s">
        <v>57</v>
      </c>
      <c r="C5" s="7"/>
      <c r="D5" s="6" t="s">
        <v>71</v>
      </c>
    </row>
    <row r="6" spans="1:4" x14ac:dyDescent="0.25">
      <c r="A6" s="6">
        <v>4</v>
      </c>
      <c r="B6" s="7" t="s">
        <v>117</v>
      </c>
      <c r="C6" s="7"/>
      <c r="D6" s="6" t="s">
        <v>71</v>
      </c>
    </row>
    <row r="7" spans="1:4" x14ac:dyDescent="0.25">
      <c r="A7" s="6">
        <v>5</v>
      </c>
      <c r="B7" s="7" t="s">
        <v>118</v>
      </c>
      <c r="C7" s="7"/>
      <c r="D7" s="6" t="s">
        <v>71</v>
      </c>
    </row>
    <row r="8" spans="1:4" x14ac:dyDescent="0.25">
      <c r="A8" s="6"/>
      <c r="B8" s="7"/>
      <c r="C8" s="7"/>
      <c r="D8" s="6"/>
    </row>
    <row r="9" spans="1:4" x14ac:dyDescent="0.25">
      <c r="A9" s="6"/>
      <c r="B9" s="5" t="s">
        <v>56</v>
      </c>
      <c r="C9" s="7"/>
      <c r="D9" s="6"/>
    </row>
    <row r="10" spans="1:4" x14ac:dyDescent="0.25">
      <c r="A10" s="6">
        <v>1</v>
      </c>
      <c r="B10" s="7" t="s">
        <v>11</v>
      </c>
      <c r="C10" s="7"/>
      <c r="D10" s="6" t="s">
        <v>71</v>
      </c>
    </row>
    <row r="11" spans="1:4" x14ac:dyDescent="0.25">
      <c r="A11" s="6">
        <v>2</v>
      </c>
      <c r="B11" s="7" t="s">
        <v>12</v>
      </c>
      <c r="C11" s="7"/>
      <c r="D11" s="6" t="s">
        <v>71</v>
      </c>
    </row>
    <row r="12" spans="1:4" x14ac:dyDescent="0.25">
      <c r="A12" s="6">
        <v>3</v>
      </c>
      <c r="B12" s="7" t="s">
        <v>13</v>
      </c>
      <c r="C12" s="7"/>
      <c r="D12" s="6" t="s">
        <v>71</v>
      </c>
    </row>
    <row r="13" spans="1:4" x14ac:dyDescent="0.25">
      <c r="A13" s="6">
        <v>4</v>
      </c>
      <c r="B13" s="7" t="s">
        <v>26</v>
      </c>
      <c r="C13" s="7"/>
      <c r="D13" s="6" t="s">
        <v>71</v>
      </c>
    </row>
    <row r="14" spans="1:4" x14ac:dyDescent="0.25">
      <c r="A14" s="6">
        <v>5</v>
      </c>
      <c r="B14" s="7" t="s">
        <v>23</v>
      </c>
      <c r="C14" s="7"/>
      <c r="D14" s="6" t="s">
        <v>71</v>
      </c>
    </row>
    <row r="15" spans="1:4" x14ac:dyDescent="0.25">
      <c r="A15" s="6">
        <v>6</v>
      </c>
      <c r="B15" s="7" t="s">
        <v>24</v>
      </c>
      <c r="C15" s="7"/>
      <c r="D15" s="6" t="s">
        <v>71</v>
      </c>
    </row>
    <row r="16" spans="1:4" x14ac:dyDescent="0.25">
      <c r="A16" s="6">
        <v>7</v>
      </c>
      <c r="B16" s="7" t="s">
        <v>25</v>
      </c>
      <c r="C16" s="7"/>
      <c r="D16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Итоговый расчет</vt:lpstr>
      <vt:lpstr>Безопасность</vt:lpstr>
      <vt:lpstr>Объекты соц. и бытового обсл.</vt:lpstr>
      <vt:lpstr>Транспортная доступность</vt:lpstr>
      <vt:lpstr>Отдых и спорт</vt:lpstr>
      <vt:lpstr>Территория</vt:lpstr>
      <vt:lpstr>Объект</vt:lpstr>
      <vt:lpstr>Эксклюзив</vt:lpstr>
      <vt:lpstr>Негатив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Федоренко</dc:creator>
  <cp:lastModifiedBy>Яковлева Ксения</cp:lastModifiedBy>
  <dcterms:created xsi:type="dcterms:W3CDTF">2021-02-11T10:42:26Z</dcterms:created>
  <dcterms:modified xsi:type="dcterms:W3CDTF">2021-03-02T06:34:00Z</dcterms:modified>
</cp:coreProperties>
</file>